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Saldo leden - září" sheetId="1" r:id="rId1"/>
    <sheet name="Starší údaje" sheetId="2" r:id="rId2"/>
  </sheets>
  <definedNames>
    <definedName name="_xlnm.Print_Area" localSheetId="0">'Saldo leden - září'!$B$2:$O$40</definedName>
    <definedName name="_xlnm.Print_Area" localSheetId="1">'Starší údaje'!$B$2:$O$9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L7" i="2"/>
  <c r="B2" i="2" l="1"/>
  <c r="K7" i="2"/>
  <c r="J7" i="2"/>
  <c r="I7" i="2"/>
  <c r="H7" i="2"/>
  <c r="G7" i="2"/>
  <c r="F7" i="2"/>
  <c r="E7" i="2"/>
  <c r="D7" i="2"/>
  <c r="C7" i="2"/>
  <c r="O7" i="1" l="1"/>
</calcChain>
</file>

<file path=xl/sharedStrings.xml><?xml version="1.0" encoding="utf-8"?>
<sst xmlns="http://schemas.openxmlformats.org/spreadsheetml/2006/main" count="9" uniqueCount="5">
  <si>
    <t>(v mil. Kč)</t>
  </si>
  <si>
    <t>Příjmy
z důchodového a nemocenského pojištění</t>
  </si>
  <si>
    <t>Výdaje 
na důchodové a nemocenské pojištění</t>
  </si>
  <si>
    <t>Saldo</t>
  </si>
  <si>
    <t>Srovnání příjmů a výdajů sociálního zabezpečení - leden až září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</si>
</sst>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0000"/>
    <numFmt numFmtId="166" formatCode="#,##0.000000"/>
    <numFmt numFmtId="167" formatCode="#,##0.000"/>
    <numFmt numFmtId="168" formatCode="#,##0.00000000"/>
  </numFmts>
  <fonts count="12" x14ac:knownFonts="1">
    <font>
      <sz val="12"/>
      <name val="Times New Roman CE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2" applyFont="1"/>
    <xf numFmtId="0" fontId="3" fillId="0" borderId="0" xfId="0" applyFont="1"/>
    <xf numFmtId="164" fontId="7" fillId="0" borderId="0" xfId="2" applyNumberFormat="1" applyFont="1"/>
    <xf numFmtId="3" fontId="3" fillId="0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8EEE6"/>
      <color rgb="FF595959"/>
      <color rgb="FF87A67A"/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687885797"/>
          <c:y val="0.10670068497282174"/>
          <c:w val="0.87615183545669983"/>
          <c:h val="0.68424974822228524"/>
        </c:manualLayout>
      </c:layout>
      <c:barChart>
        <c:barDir val="col"/>
        <c:grouping val="clustered"/>
        <c:varyColors val="0"/>
        <c:ser>
          <c:idx val="0"/>
          <c:order val="0"/>
          <c:tx>
            <c:v>   Příjmy z důchodového a nemocenského pojištění</c:v>
          </c:tx>
          <c:spPr>
            <a:solidFill>
              <a:srgbClr val="005E1D"/>
            </a:solidFill>
            <a:ln>
              <a:noFill/>
            </a:ln>
          </c:spPr>
          <c:invertIfNegative val="0"/>
          <c:cat>
            <c:numRef>
              <c:f>'Saldo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září'!$C$5:$O$5</c:f>
              <c:numCache>
                <c:formatCode>#,##0</c:formatCode>
                <c:ptCount val="13"/>
                <c:pt idx="0">
                  <c:v>259420.85726987003</c:v>
                </c:pt>
                <c:pt idx="1">
                  <c:v>266378.19254849001</c:v>
                </c:pt>
                <c:pt idx="2">
                  <c:v>281187.07615723001</c:v>
                </c:pt>
                <c:pt idx="3">
                  <c:v>297833.96274535998</c:v>
                </c:pt>
                <c:pt idx="4">
                  <c:v>322466.11032620003</c:v>
                </c:pt>
                <c:pt idx="5">
                  <c:v>355470.29206910008</c:v>
                </c:pt>
                <c:pt idx="6">
                  <c:v>384021.72032200004</c:v>
                </c:pt>
                <c:pt idx="7">
                  <c:v>366398.5428302401</c:v>
                </c:pt>
                <c:pt idx="8">
                  <c:v>412695.12408511003</c:v>
                </c:pt>
                <c:pt idx="9">
                  <c:v>440336.59864150005</c:v>
                </c:pt>
                <c:pt idx="10">
                  <c:v>479041.54987344996</c:v>
                </c:pt>
                <c:pt idx="11">
                  <c:v>523974.58329390001</c:v>
                </c:pt>
                <c:pt idx="12">
                  <c:v>562184.55586603994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AC0-BE29-0135483FC688}"/>
            </c:ext>
          </c:extLst>
        </c:ser>
        <c:ser>
          <c:idx val="1"/>
          <c:order val="1"/>
          <c:tx>
            <c:v>   Výdaje na důchodové a nemocenské pojištění</c:v>
          </c:tx>
          <c:spPr>
            <a:solidFill>
              <a:srgbClr val="B5C8AC"/>
            </a:solidFill>
            <a:ln>
              <a:noFill/>
            </a:ln>
          </c:spPr>
          <c:invertIfNegative val="0"/>
          <c:cat>
            <c:numRef>
              <c:f>'Saldo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září'!$C$6:$O$6</c:f>
              <c:numCache>
                <c:formatCode>#,##0</c:formatCode>
                <c:ptCount val="13"/>
                <c:pt idx="0">
                  <c:v>288525.85203769</c:v>
                </c:pt>
                <c:pt idx="1">
                  <c:v>292257.69681997999</c:v>
                </c:pt>
                <c:pt idx="2">
                  <c:v>300984.21544990002</c:v>
                </c:pt>
                <c:pt idx="3">
                  <c:v>311044.85363441997</c:v>
                </c:pt>
                <c:pt idx="4">
                  <c:v>324576.05234676</c:v>
                </c:pt>
                <c:pt idx="5">
                  <c:v>341669.53985983005</c:v>
                </c:pt>
                <c:pt idx="6">
                  <c:v>372356.85959607002</c:v>
                </c:pt>
                <c:pt idx="7">
                  <c:v>412416.75186184997</c:v>
                </c:pt>
                <c:pt idx="8">
                  <c:v>429333.71030333004</c:v>
                </c:pt>
                <c:pt idx="9">
                  <c:v>462339.67057101004</c:v>
                </c:pt>
                <c:pt idx="10">
                  <c:v>535745.66619517002</c:v>
                </c:pt>
                <c:pt idx="11">
                  <c:v>556668.30205475993</c:v>
                </c:pt>
                <c:pt idx="12">
                  <c:v>562256.13410725002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AC0-BE29-0135483F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69563264"/>
        <c:axId val="169565184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9563264"/>
        <c:axId val="169565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   Saldo</c:v>
                </c:tx>
                <c:spPr>
                  <a:ln>
                    <a:gradFill>
                      <a:gsLst>
                        <a:gs pos="32000">
                          <a:srgbClr val="00B050"/>
                        </a:gs>
                        <a:gs pos="43000">
                          <a:srgbClr val="C00000"/>
                        </a:gs>
                        <a:gs pos="0">
                          <a:srgbClr val="00B050"/>
                        </a:gs>
                        <a:gs pos="42000">
                          <a:srgbClr val="00B050"/>
                        </a:gs>
                      </a:gsLst>
                      <a:lin ang="5400000" scaled="1"/>
                    </a:gradFill>
                  </a:ln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'Saldo leden - září'!$C$7:$O$7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-29104.994767819968</c:v>
                      </c:pt>
                      <c:pt idx="1">
                        <c:v>-25879.504271489976</c:v>
                      </c:pt>
                      <c:pt idx="2">
                        <c:v>-19797.139292670006</c:v>
                      </c:pt>
                      <c:pt idx="3">
                        <c:v>-13210.890889059985</c:v>
                      </c:pt>
                      <c:pt idx="4">
                        <c:v>-2109.9420205599745</c:v>
                      </c:pt>
                      <c:pt idx="5">
                        <c:v>13800.752209270024</c:v>
                      </c:pt>
                      <c:pt idx="6">
                        <c:v>11664.860725930019</c:v>
                      </c:pt>
                      <c:pt idx="7">
                        <c:v>-46018.209031609877</c:v>
                      </c:pt>
                      <c:pt idx="8">
                        <c:v>-16638.586218220007</c:v>
                      </c:pt>
                      <c:pt idx="9">
                        <c:v>-22003.071929509984</c:v>
                      </c:pt>
                      <c:pt idx="10">
                        <c:v>-56704.116321720066</c:v>
                      </c:pt>
                      <c:pt idx="11">
                        <c:v>-32693.71876085992</c:v>
                      </c:pt>
                      <c:pt idx="12">
                        <c:v>-71.578241210081615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EB5-4AC0-BE29-0135483FC688}"/>
                  </c:ext>
                </c:extLst>
              </c15:ser>
            </c15:filteredScatterSeries>
          </c:ext>
        </c:extLst>
      </c:scatte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1604642313546421E-2"/>
              <c:y val="3.2180207942813809E-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200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6780894206484628"/>
          <c:y val="0.90549046434494196"/>
          <c:w val="0.65956485433096479"/>
          <c:h val="9.45095356550580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5626323079"/>
          <c:y val="0.1890709219858156"/>
          <c:w val="0.87615183545669983"/>
          <c:h val="0.69214775413711582"/>
        </c:manualLayout>
      </c:layout>
      <c:barChart>
        <c:barDir val="col"/>
        <c:grouping val="clustered"/>
        <c:varyColors val="0"/>
        <c:ser>
          <c:idx val="2"/>
          <c:order val="2"/>
          <c:tx>
            <c:v>   Saldo</c:v>
          </c:tx>
          <c:spPr>
            <a:pattFill prst="dkUpDiag">
              <a:fgClr>
                <a:srgbClr val="B5C8AC"/>
              </a:fgClr>
              <a:bgClr>
                <a:srgbClr val="005E1D"/>
              </a:bgClr>
            </a:pattFill>
            <a:ln>
              <a:noFill/>
            </a:ln>
          </c:spPr>
          <c:invertIfNegative val="0"/>
          <c:cat>
            <c:numRef>
              <c:f>'Saldo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září'!$C$7:$O$7</c:f>
              <c:numCache>
                <c:formatCode>#,##0</c:formatCode>
                <c:ptCount val="13"/>
                <c:pt idx="0">
                  <c:v>-29104.994767819968</c:v>
                </c:pt>
                <c:pt idx="1">
                  <c:v>-25879.504271489976</c:v>
                </c:pt>
                <c:pt idx="2">
                  <c:v>-19797.139292670006</c:v>
                </c:pt>
                <c:pt idx="3">
                  <c:v>-13210.890889059985</c:v>
                </c:pt>
                <c:pt idx="4">
                  <c:v>-2109.9420205599745</c:v>
                </c:pt>
                <c:pt idx="5">
                  <c:v>13800.752209270024</c:v>
                </c:pt>
                <c:pt idx="6">
                  <c:v>11664.860725930019</c:v>
                </c:pt>
                <c:pt idx="7">
                  <c:v>-46018.209031609877</c:v>
                </c:pt>
                <c:pt idx="8">
                  <c:v>-16638.586218220007</c:v>
                </c:pt>
                <c:pt idx="9">
                  <c:v>-22003.071929509984</c:v>
                </c:pt>
                <c:pt idx="10">
                  <c:v>-56704.116321720066</c:v>
                </c:pt>
                <c:pt idx="11">
                  <c:v>-32693.71876085992</c:v>
                </c:pt>
                <c:pt idx="12">
                  <c:v>-71.578241210081615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36-8A30-86EA384D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9563264"/>
        <c:axId val="16956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   Příjmy z důchodového a nemocenského pojištění</c:v>
                </c:tx>
                <c:spPr>
                  <a:solidFill>
                    <a:srgbClr val="008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'Saldo leden - září'!$C$4:$O$4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'Saldo leden - září'!$C$5:$O$5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259420.85726987003</c:v>
                      </c:pt>
                      <c:pt idx="1">
                        <c:v>266378.19254849001</c:v>
                      </c:pt>
                      <c:pt idx="2">
                        <c:v>281187.07615723001</c:v>
                      </c:pt>
                      <c:pt idx="3">
                        <c:v>297833.96274535998</c:v>
                      </c:pt>
                      <c:pt idx="4">
                        <c:v>322466.11032620003</c:v>
                      </c:pt>
                      <c:pt idx="5">
                        <c:v>355470.29206910008</c:v>
                      </c:pt>
                      <c:pt idx="6">
                        <c:v>384021.72032200004</c:v>
                      </c:pt>
                      <c:pt idx="7">
                        <c:v>366398.5428302401</c:v>
                      </c:pt>
                      <c:pt idx="8">
                        <c:v>412695.12408511003</c:v>
                      </c:pt>
                      <c:pt idx="9">
                        <c:v>440336.59864150005</c:v>
                      </c:pt>
                      <c:pt idx="10">
                        <c:v>479041.54987344996</c:v>
                      </c:pt>
                      <c:pt idx="11">
                        <c:v>523974.58329390001</c:v>
                      </c:pt>
                      <c:pt idx="12">
                        <c:v>562184.55586603994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8D-4C36-8A30-86EA384DCB3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   Výdaje na důchodové a nemocenské pojištění</c:v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solidFill>
                      <a:srgbClr val="777777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září'!$C$4:$O$4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září'!$C$6:$O$6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288525.85203769</c:v>
                      </c:pt>
                      <c:pt idx="1">
                        <c:v>292257.69681997999</c:v>
                      </c:pt>
                      <c:pt idx="2">
                        <c:v>300984.21544990002</c:v>
                      </c:pt>
                      <c:pt idx="3">
                        <c:v>311044.85363441997</c:v>
                      </c:pt>
                      <c:pt idx="4">
                        <c:v>324576.05234676</c:v>
                      </c:pt>
                      <c:pt idx="5">
                        <c:v>341669.53985983005</c:v>
                      </c:pt>
                      <c:pt idx="6">
                        <c:v>372356.85959607002</c:v>
                      </c:pt>
                      <c:pt idx="7">
                        <c:v>412416.75186184997</c:v>
                      </c:pt>
                      <c:pt idx="8">
                        <c:v>429333.71030333004</c:v>
                      </c:pt>
                      <c:pt idx="9">
                        <c:v>462339.67057101004</c:v>
                      </c:pt>
                      <c:pt idx="10">
                        <c:v>535745.66619517002</c:v>
                      </c:pt>
                      <c:pt idx="11">
                        <c:v>556668.30205475993</c:v>
                      </c:pt>
                      <c:pt idx="12">
                        <c:v>562256.13410725002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8D-4C36-8A30-86EA384DCB3B}"/>
                  </c:ext>
                </c:extLst>
              </c15:ser>
            </c15:filteredBarSeries>
          </c:ext>
        </c:extLst>
      </c:ba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3495433789954337E-2"/>
              <c:y val="6.1946399854418147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noFill/>
        </c:spPr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0000"/>
          <c:min val="-8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40000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25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twoCellAnchor editAs="oneCell">
    <xdr:from>
      <xdr:col>1</xdr:col>
      <xdr:colOff>1704976</xdr:colOff>
      <xdr:row>7</xdr:row>
      <xdr:rowOff>133350</xdr:rowOff>
    </xdr:from>
    <xdr:to>
      <xdr:col>14</xdr:col>
      <xdr:colOff>682201</xdr:colOff>
      <xdr:row>21</xdr:row>
      <xdr:rowOff>94575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1714501</xdr:colOff>
      <xdr:row>22</xdr:row>
      <xdr:rowOff>133351</xdr:rowOff>
    </xdr:from>
    <xdr:to>
      <xdr:col>14</xdr:col>
      <xdr:colOff>691726</xdr:colOff>
      <xdr:row>35</xdr:row>
      <xdr:rowOff>80551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657225</xdr:colOff>
      <xdr:row>7</xdr:row>
      <xdr:rowOff>133350</xdr:rowOff>
    </xdr:from>
    <xdr:ext cx="5029647" cy="278089"/>
    <xdr:sp macro="" textlink="">
      <xdr:nvSpPr>
        <xdr:cNvPr id="11" name="TextovéPole 10"/>
        <xdr:cNvSpPr txBox="1"/>
      </xdr:nvSpPr>
      <xdr:spPr>
        <a:xfrm>
          <a:off x="5229225" y="2057400"/>
          <a:ext cx="502964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a 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a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nemocenské pojištění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  <xdr:oneCellAnchor>
    <xdr:from>
      <xdr:col>6</xdr:col>
      <xdr:colOff>419100</xdr:colOff>
      <xdr:row>22</xdr:row>
      <xdr:rowOff>133351</xdr:rowOff>
    </xdr:from>
    <xdr:ext cx="2730427" cy="278089"/>
    <xdr:sp macro="" textlink="">
      <xdr:nvSpPr>
        <xdr:cNvPr id="12" name="TextovéPole 11"/>
        <xdr:cNvSpPr txBox="1"/>
      </xdr:nvSpPr>
      <xdr:spPr>
        <a:xfrm>
          <a:off x="6419850" y="4943476"/>
          <a:ext cx="273042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Saldo příjmů a výdajů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ht="16.5" customHeight="1" x14ac:dyDescent="0.2">
      <c r="B2" s="9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0</v>
      </c>
    </row>
    <row r="4" spans="2:16" x14ac:dyDescent="0.2">
      <c r="B4" s="13"/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>
        <v>2020</v>
      </c>
      <c r="K4" s="14">
        <v>2021</v>
      </c>
      <c r="L4" s="14">
        <v>2022</v>
      </c>
      <c r="M4" s="14">
        <v>2023</v>
      </c>
      <c r="N4" s="14">
        <v>2024</v>
      </c>
      <c r="O4" s="14">
        <v>2025</v>
      </c>
    </row>
    <row r="5" spans="2:16" ht="30" customHeight="1" x14ac:dyDescent="0.2">
      <c r="B5" s="21" t="s">
        <v>1</v>
      </c>
      <c r="C5" s="8">
        <v>259420.85726987003</v>
      </c>
      <c r="D5" s="8">
        <v>266378.19254849001</v>
      </c>
      <c r="E5" s="8">
        <v>281187.07615723001</v>
      </c>
      <c r="F5" s="8">
        <v>297833.96274535998</v>
      </c>
      <c r="G5" s="8">
        <v>322466.11032620003</v>
      </c>
      <c r="H5" s="8">
        <v>355470.29206910008</v>
      </c>
      <c r="I5" s="8">
        <v>384021.72032200004</v>
      </c>
      <c r="J5" s="8">
        <v>366398.5428302401</v>
      </c>
      <c r="K5" s="8">
        <v>412695.12408511003</v>
      </c>
      <c r="L5" s="8">
        <v>440336.59864150005</v>
      </c>
      <c r="M5" s="8">
        <v>479041.54987344996</v>
      </c>
      <c r="N5" s="8">
        <v>523974.58329390001</v>
      </c>
      <c r="O5" s="8">
        <v>562184.55586603994</v>
      </c>
    </row>
    <row r="6" spans="2:16" ht="30" customHeight="1" x14ac:dyDescent="0.2">
      <c r="B6" s="21" t="s">
        <v>2</v>
      </c>
      <c r="C6" s="15">
        <v>288525.85203769</v>
      </c>
      <c r="D6" s="15">
        <v>292257.69681997999</v>
      </c>
      <c r="E6" s="15">
        <v>300984.21544990002</v>
      </c>
      <c r="F6" s="15">
        <v>311044.85363441997</v>
      </c>
      <c r="G6" s="15">
        <v>324576.05234676</v>
      </c>
      <c r="H6" s="15">
        <v>341669.53985983005</v>
      </c>
      <c r="I6" s="15">
        <v>372356.85959607002</v>
      </c>
      <c r="J6" s="15">
        <v>412416.75186184997</v>
      </c>
      <c r="K6" s="15">
        <v>429333.71030333004</v>
      </c>
      <c r="L6" s="15">
        <v>462339.67057101004</v>
      </c>
      <c r="M6" s="15">
        <v>535745.66619517002</v>
      </c>
      <c r="N6" s="15">
        <v>556668.30205475993</v>
      </c>
      <c r="O6" s="15">
        <v>562256.13410725002</v>
      </c>
    </row>
    <row r="7" spans="2:16" ht="30" customHeight="1" x14ac:dyDescent="0.2">
      <c r="B7" s="16" t="s">
        <v>3</v>
      </c>
      <c r="C7" s="17">
        <f t="shared" ref="C7:E7" si="0">C5-C6</f>
        <v>-29104.994767819968</v>
      </c>
      <c r="D7" s="17">
        <f t="shared" si="0"/>
        <v>-25879.504271489976</v>
      </c>
      <c r="E7" s="17">
        <f t="shared" si="0"/>
        <v>-19797.139292670006</v>
      </c>
      <c r="F7" s="17">
        <f>F5-F6</f>
        <v>-13210.890889059985</v>
      </c>
      <c r="G7" s="17">
        <f t="shared" ref="G7:N7" si="1">G5-G6</f>
        <v>-2109.9420205599745</v>
      </c>
      <c r="H7" s="17">
        <f t="shared" si="1"/>
        <v>13800.752209270024</v>
      </c>
      <c r="I7" s="17">
        <f t="shared" si="1"/>
        <v>11664.860725930019</v>
      </c>
      <c r="J7" s="17">
        <f t="shared" si="1"/>
        <v>-46018.209031609877</v>
      </c>
      <c r="K7" s="17">
        <f t="shared" si="1"/>
        <v>-16638.586218220007</v>
      </c>
      <c r="L7" s="17">
        <f t="shared" si="1"/>
        <v>-22003.071929509984</v>
      </c>
      <c r="M7" s="17">
        <f t="shared" si="1"/>
        <v>-56704.116321720066</v>
      </c>
      <c r="N7" s="17">
        <f t="shared" si="1"/>
        <v>-32693.71876085992</v>
      </c>
      <c r="O7" s="17">
        <f t="shared" ref="H7:O7" si="2">O5-O6</f>
        <v>-71.578241210081615</v>
      </c>
    </row>
    <row r="8" spans="2:16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6" s="4" customFormat="1" ht="15.75" customHeight="1" x14ac:dyDescent="0.2">
      <c r="B9" s="11"/>
      <c r="C9" s="18"/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6" ht="15.75" customHeight="1" x14ac:dyDescent="0.2">
      <c r="B10" s="11"/>
      <c r="C10" s="11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</row>
    <row r="11" spans="2:16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</row>
    <row r="12" spans="2:16" ht="1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</row>
    <row r="13" spans="2:16" ht="1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</row>
    <row r="14" spans="2:16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</row>
    <row r="15" spans="2:16" ht="15.7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7"/>
    </row>
    <row r="16" spans="2:16" ht="1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2:16" ht="1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"/>
    </row>
    <row r="18" spans="2:16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7"/>
    </row>
    <row r="19" spans="2:16" ht="1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7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</row>
    <row r="21" spans="2:16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5"/>
    </row>
    <row r="22" spans="2:16" ht="15" customHeight="1" x14ac:dyDescent="0.2"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"/>
    </row>
    <row r="23" spans="2:16" ht="1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5"/>
    </row>
    <row r="24" spans="2:1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5"/>
    </row>
    <row r="25" spans="2:16" ht="15.7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4.2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24" customForma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24" customForma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11" customFormat="1" x14ac:dyDescent="0.25"/>
    <row r="40" spans="2:15" s="11" customFormat="1" x14ac:dyDescent="0.25"/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ht="16.5" customHeight="1" x14ac:dyDescent="0.2">
      <c r="B2" s="9" t="str">
        <f>'Saldo leden - září'!B2</f>
        <v>Srovnání příjmů a výdajů sociálního zabezpečení - leden až září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">
      <c r="B3" s="11"/>
      <c r="C3" s="11"/>
      <c r="D3" s="11"/>
      <c r="E3" s="11"/>
      <c r="F3" s="11"/>
      <c r="G3" s="11"/>
      <c r="H3" s="11"/>
      <c r="I3" s="11"/>
      <c r="J3" s="11"/>
      <c r="L3" s="12" t="s">
        <v>0</v>
      </c>
      <c r="M3" s="11"/>
      <c r="N3" s="11"/>
      <c r="O3" s="12"/>
    </row>
    <row r="4" spans="2:15" x14ac:dyDescent="0.2">
      <c r="B4" s="13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1"/>
      <c r="N4" s="11"/>
      <c r="O4" s="12"/>
    </row>
    <row r="5" spans="2:15" ht="30" customHeight="1" x14ac:dyDescent="0.2">
      <c r="B5" s="21" t="s">
        <v>1</v>
      </c>
      <c r="C5" s="8">
        <v>172699.57456556999</v>
      </c>
      <c r="D5" s="8">
        <v>198347.23950770998</v>
      </c>
      <c r="E5" s="8">
        <v>210461.60898317999</v>
      </c>
      <c r="F5" s="8">
        <v>225757.38118837</v>
      </c>
      <c r="G5" s="8">
        <v>248642.12698937999</v>
      </c>
      <c r="H5" s="8">
        <v>266442.87119972002</v>
      </c>
      <c r="I5" s="8">
        <v>243493.30303321997</v>
      </c>
      <c r="J5" s="8">
        <v>245871.31901477001</v>
      </c>
      <c r="K5" s="8">
        <v>255338.81919039</v>
      </c>
      <c r="L5" s="8">
        <v>259994.99283723001</v>
      </c>
      <c r="M5" s="11"/>
      <c r="N5" s="11"/>
      <c r="O5" s="12"/>
    </row>
    <row r="6" spans="2:15" ht="30" customHeight="1" x14ac:dyDescent="0.2">
      <c r="B6" s="21" t="s">
        <v>2</v>
      </c>
      <c r="C6" s="15">
        <v>190529.83499700998</v>
      </c>
      <c r="D6" s="15">
        <v>191756.08739304001</v>
      </c>
      <c r="E6" s="15">
        <v>208922.75489165998</v>
      </c>
      <c r="F6" s="15">
        <v>223944.35014583002</v>
      </c>
      <c r="G6" s="15">
        <v>236100.31216818999</v>
      </c>
      <c r="H6" s="15">
        <v>249265.64984958997</v>
      </c>
      <c r="I6" s="15">
        <v>266284.28663017997</v>
      </c>
      <c r="J6" s="15">
        <v>269325.30635971</v>
      </c>
      <c r="K6" s="15">
        <v>285348.06961454003</v>
      </c>
      <c r="L6" s="15">
        <v>289489.16804347996</v>
      </c>
      <c r="M6" s="11"/>
      <c r="N6" s="11"/>
      <c r="O6" s="12"/>
    </row>
    <row r="7" spans="2:15" ht="30" customHeight="1" x14ac:dyDescent="0.2">
      <c r="B7" s="16" t="s">
        <v>3</v>
      </c>
      <c r="C7" s="17">
        <f>C5-C6</f>
        <v>-17830.260431439994</v>
      </c>
      <c r="D7" s="17">
        <f t="shared" ref="D7:K7" si="0">D5-D6</f>
        <v>6591.152114669967</v>
      </c>
      <c r="E7" s="17">
        <f t="shared" si="0"/>
        <v>1538.8540915200138</v>
      </c>
      <c r="F7" s="17">
        <f t="shared" si="0"/>
        <v>1813.0310425399803</v>
      </c>
      <c r="G7" s="17">
        <f t="shared" si="0"/>
        <v>12541.814821189997</v>
      </c>
      <c r="H7" s="17">
        <f t="shared" si="0"/>
        <v>17177.221350130043</v>
      </c>
      <c r="I7" s="17">
        <f t="shared" si="0"/>
        <v>-22790.983596959995</v>
      </c>
      <c r="J7" s="17">
        <f t="shared" si="0"/>
        <v>-23453.987344939989</v>
      </c>
      <c r="K7" s="17">
        <f t="shared" si="0"/>
        <v>-30009.250424150028</v>
      </c>
      <c r="L7" s="17">
        <f>L5-L6</f>
        <v>-29494.175206249958</v>
      </c>
      <c r="M7" s="11"/>
      <c r="N7" s="11"/>
      <c r="O7" s="12"/>
    </row>
    <row r="8" spans="2:15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2:15" x14ac:dyDescent="0.2">
      <c r="B9" s="11"/>
      <c r="C9" s="22"/>
      <c r="D9" s="11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Saldo leden - září</vt:lpstr>
      <vt:lpstr>Starší údaje</vt:lpstr>
      <vt:lpstr>'Saldo leden - září'!Oblast_tisku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2025-06-05T11:42:56Z</cp:lastPrinted>
  <dcterms:created xsi:type="dcterms:W3CDTF">2025-05-19T09:52:11Z</dcterms:created>
  <dcterms:modified xsi:type="dcterms:W3CDTF">2026-01-20T15:54:21Z</dcterms:modified>
</cp:coreProperties>
</file>